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1655" windowHeight="8010" activeTab="0"/>
  </bookViews>
  <sheets>
    <sheet name="План 17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<sst xmlns="http://schemas.openxmlformats.org/spreadsheetml/2006/main" count="73" uniqueCount="73">
  <si>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Выполнить в рамках  текущего ремонта:                 </t>
  </si>
  <si>
    <t>май-сентябрь</t>
  </si>
  <si>
    <t>-промывка бойлера отопления, ГВС  жилой части, офисы ГВС (ИТП);- без замены прокладок 1шт- 1000руб</t>
  </si>
  <si>
    <t>ИТОГО по текущему ремонту:</t>
  </si>
  <si>
    <t>2</t>
  </si>
  <si>
    <r>
      <rPr>
        <b/>
        <sz val="14"/>
        <color indexed="8"/>
        <rFont val="Calibri"/>
        <family val="2"/>
      </rPr>
      <t>Парковка</t>
    </r>
    <r>
      <rPr>
        <sz val="11"/>
        <color theme="1"/>
        <rFont val="Calibri"/>
        <family val="2"/>
      </rPr>
      <t xml:space="preserve">: текущий ремонт- 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двери 5шт, лестница, домофон, ворота</t>
    </r>
  </si>
  <si>
    <t>План работ на 2017 год.</t>
  </si>
  <si>
    <t xml:space="preserve">Выполнить с доходов:         </t>
  </si>
  <si>
    <t>-установка сбросных кранов d13 на стояках отопления мусорокамер - 4шт, переврезка стояков отопления, идущих через мусорокамеру 1 этажа (сварка)- 4шт.</t>
  </si>
  <si>
    <t>-демонтаж батарей в подвале (сварка)</t>
  </si>
  <si>
    <t>-замена воздушных  сбросников на тех.этаже системы отопления d 15мм 14 шт</t>
  </si>
  <si>
    <t>-монтаж подпиточного насоса системы отопления (замена старого), изготовление подставки, подключение КИПиА.</t>
  </si>
  <si>
    <t>-Устройство резервного ввода на ХВС. (не выполнен при вводе дома в эксплуатацию)</t>
  </si>
  <si>
    <t>-прополка полисадника и газона на детской площадке, высадка цветов в вазоны.</t>
  </si>
  <si>
    <t>июль</t>
  </si>
  <si>
    <t>август</t>
  </si>
  <si>
    <t>май</t>
  </si>
  <si>
    <t>Вывоз снега, превышающий лимит по смете</t>
  </si>
  <si>
    <t>1.1</t>
  </si>
  <si>
    <t>1.2</t>
  </si>
  <si>
    <r>
      <rPr>
        <b/>
        <sz val="11"/>
        <color indexed="8"/>
        <rFont val="Calibri"/>
        <family val="2"/>
      </rPr>
      <t>подготовка МКД к отопительному сезону</t>
    </r>
    <r>
      <rPr>
        <sz val="11"/>
        <color theme="1"/>
        <rFont val="Calibri"/>
        <family val="2"/>
      </rPr>
      <t>:                       -замена манометров, термометров (ИТП, узлы);</t>
    </r>
  </si>
  <si>
    <t>1.3</t>
  </si>
  <si>
    <t>1.4</t>
  </si>
  <si>
    <t>-покраска помещения ТСЖ</t>
  </si>
  <si>
    <t>-ремонт цоколя со стороны поликлинники УФСБ</t>
  </si>
  <si>
    <t>1.5</t>
  </si>
  <si>
    <t>1.6</t>
  </si>
  <si>
    <t>1.7</t>
  </si>
  <si>
    <t>1.8</t>
  </si>
  <si>
    <t>ИТОГО по работам с доходов:</t>
  </si>
  <si>
    <t>1.9</t>
  </si>
  <si>
    <t>1.10</t>
  </si>
  <si>
    <t>-покраска ограждения лестниц (вход в офис, спуск вдоль дома со стороны налоговой)</t>
  </si>
  <si>
    <t>-ремонт дверей противопожа на переходах (ручки,замки) из расчета 1000 на дверь</t>
  </si>
  <si>
    <t>1.11</t>
  </si>
  <si>
    <t>Обновить разметку на территории МКД</t>
  </si>
  <si>
    <t>Ремонт во 2-ом подъезде:  МОП, лючки на ИПУ, покраска лифтов - выполнить в апреле-мае 2017г</t>
  </si>
  <si>
    <t>1.12</t>
  </si>
  <si>
    <t xml:space="preserve">Периодическая замена трансформаторов тока (предписание) в 1 и 2 ВРУ </t>
  </si>
  <si>
    <t>выполнено февраль 2017</t>
  </si>
  <si>
    <t xml:space="preserve">-насос подпитки системы отопления </t>
  </si>
  <si>
    <t>приобрели февраль 2017</t>
  </si>
  <si>
    <t xml:space="preserve">-замена на тех.этаже 1 подъезд- крыльевой регулировочный клапан; </t>
  </si>
  <si>
    <t>1.13</t>
  </si>
  <si>
    <t>выполнен январь 2017</t>
  </si>
  <si>
    <t>1.14</t>
  </si>
  <si>
    <t>выполнен март 2017</t>
  </si>
  <si>
    <t>Ремонт в 1-ом подъезде: покраска МОП, лючки на ИПУ  и  покраска лифтов -  выполнить в  2017г</t>
  </si>
  <si>
    <t>Ремонт в 3-ем подъезде МОП (покраска)- выполнен февраль-март 2017</t>
  </si>
  <si>
    <t>выполнен февр-март</t>
  </si>
  <si>
    <t>-замена стекол в дверях (3ШТ) во 2-ом и  4-ом подъездах</t>
  </si>
  <si>
    <t>сд апрель</t>
  </si>
  <si>
    <t>3.1</t>
  </si>
  <si>
    <t>3.2</t>
  </si>
  <si>
    <t>3.3</t>
  </si>
  <si>
    <t>3.4</t>
  </si>
  <si>
    <t>3.5</t>
  </si>
  <si>
    <t>3.6</t>
  </si>
  <si>
    <t>3.7</t>
  </si>
  <si>
    <t>выполняются апрель - май</t>
  </si>
  <si>
    <t>1.15</t>
  </si>
  <si>
    <t>1.16</t>
  </si>
  <si>
    <t>1.17</t>
  </si>
  <si>
    <t>3.8</t>
  </si>
  <si>
    <t>-покрытие рубероидом парапета напротив 3,4 подъездов (с 2016 года)</t>
  </si>
  <si>
    <t>Ремонт в 4-ом подъезде МОП -  окраска лифтов и установка лючком на ИПУ январь 2017г</t>
  </si>
  <si>
    <t>Ремонт в 3-ем подъезде МОП  -  окраска лифтов и установка лючком на ИПУ март 2017г</t>
  </si>
  <si>
    <t>демонтаж штукатурки со стены в парковке (спуск по лестнице), покрыть лаком кирпич</t>
  </si>
  <si>
    <t>Выполнено по текущему  в 2017 году</t>
  </si>
  <si>
    <t>по факту</t>
  </si>
  <si>
    <t>долг с 2016 года</t>
  </si>
  <si>
    <t>материалы</t>
  </si>
  <si>
    <r>
      <rPr>
        <b/>
        <i/>
        <sz val="11"/>
        <rFont val="Arial Cyr"/>
        <family val="0"/>
      </rPr>
      <t xml:space="preserve">Утвержден:                                                     </t>
    </r>
    <r>
      <rPr>
        <b/>
        <i/>
        <sz val="10"/>
        <rFont val="Arial Cyr"/>
        <family val="0"/>
      </rPr>
      <t xml:space="preserve"> Протокол № </t>
    </r>
    <r>
      <rPr>
        <b/>
        <i/>
        <sz val="12"/>
        <rFont val="Arial Cyr"/>
        <family val="0"/>
      </rPr>
      <t>25 от 05.05.2017</t>
    </r>
    <r>
      <rPr>
        <b/>
        <i/>
        <sz val="10"/>
        <rFont val="Arial Cyr"/>
        <family val="0"/>
      </rPr>
      <t xml:space="preserve"> общего собрания членов ТСЖ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</si>
</sst>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 Cyr"/>
      <family val="0"/>
    </font>
    <font>
      <b/>
      <sz val="14"/>
      <color indexed="8"/>
      <name val="Calibri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2" fontId="43" fillId="0" borderId="14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3" fillId="0" borderId="0" xfId="0" applyNumberFormat="1" applyFont="1" applyBorder="1" applyAlignment="1">
      <alignment horizontal="left" vertical="center" wrapText="1"/>
    </xf>
    <xf numFmtId="2" fontId="43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0" fontId="57" fillId="0" borderId="0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2" fontId="59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0" fontId="43" fillId="0" borderId="0" xfId="0" applyFont="1" applyAlignment="1">
      <alignment horizontal="right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49" fontId="5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43" fillId="0" borderId="0" xfId="0" applyFont="1" applyAlignment="1">
      <alignment horizontal="right" vertical="center"/>
    </xf>
    <xf numFmtId="1" fontId="4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14" xfId="0" applyNumberForma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140625" style="0" customWidth="1"/>
    <col min="2" max="2" width="45.421875" style="0" customWidth="1"/>
    <col min="3" max="3" width="7.421875" style="31" customWidth="1"/>
    <col min="4" max="4" width="14.8515625" style="0" customWidth="1"/>
    <col min="5" max="5" width="27.8515625" style="1" customWidth="1"/>
    <col min="6" max="6" width="14.7109375" style="1" customWidth="1"/>
    <col min="9" max="9" width="6.140625" style="0" customWidth="1"/>
  </cols>
  <sheetData>
    <row r="1" spans="2:5" ht="40.5" customHeight="1">
      <c r="B1" s="5"/>
      <c r="C1" s="68" t="s">
        <v>72</v>
      </c>
      <c r="D1" s="68"/>
      <c r="E1" s="68"/>
    </row>
    <row r="2" spans="1:4" ht="24" thickBot="1">
      <c r="A2" s="67" t="s">
        <v>6</v>
      </c>
      <c r="B2" s="67"/>
      <c r="C2" s="67"/>
      <c r="D2" s="67"/>
    </row>
    <row r="3" spans="1:4" ht="21.75" thickBot="1">
      <c r="A3" s="7">
        <v>1</v>
      </c>
      <c r="B3" s="66" t="s">
        <v>0</v>
      </c>
      <c r="C3" s="66"/>
      <c r="D3" s="8">
        <v>661598</v>
      </c>
    </row>
    <row r="4" spans="1:6" ht="6" customHeight="1">
      <c r="A4" s="9"/>
      <c r="B4" s="10"/>
      <c r="C4" s="11"/>
      <c r="D4" s="12"/>
      <c r="E4" s="13"/>
      <c r="F4" s="13"/>
    </row>
    <row r="5" spans="1:6" ht="45">
      <c r="A5" s="59" t="s">
        <v>18</v>
      </c>
      <c r="B5" s="36" t="s">
        <v>13</v>
      </c>
      <c r="C5" s="37" t="s">
        <v>1</v>
      </c>
      <c r="D5" s="38">
        <v>19950</v>
      </c>
      <c r="E5" s="13"/>
      <c r="F5" s="13"/>
    </row>
    <row r="6" spans="1:6" ht="45">
      <c r="A6" s="59" t="s">
        <v>19</v>
      </c>
      <c r="B6" s="6" t="s">
        <v>20</v>
      </c>
      <c r="C6" s="39" t="s">
        <v>14</v>
      </c>
      <c r="D6" s="21">
        <v>1500</v>
      </c>
      <c r="E6" s="21"/>
      <c r="F6" s="13"/>
    </row>
    <row r="7" spans="1:6" ht="45">
      <c r="A7" s="59" t="s">
        <v>21</v>
      </c>
      <c r="B7" s="15" t="s">
        <v>2</v>
      </c>
      <c r="C7" s="16" t="s">
        <v>15</v>
      </c>
      <c r="D7" s="13">
        <v>30000</v>
      </c>
      <c r="E7" s="13"/>
      <c r="F7" s="13"/>
    </row>
    <row r="8" spans="1:6" ht="60">
      <c r="A8" s="59" t="s">
        <v>22</v>
      </c>
      <c r="B8" s="15" t="s">
        <v>8</v>
      </c>
      <c r="C8" s="14"/>
      <c r="D8" s="17">
        <f>5000+20000</f>
        <v>25000</v>
      </c>
      <c r="E8" s="13"/>
      <c r="F8" s="13"/>
    </row>
    <row r="9" spans="1:6" ht="30">
      <c r="A9" s="59" t="s">
        <v>25</v>
      </c>
      <c r="B9" s="15" t="s">
        <v>42</v>
      </c>
      <c r="C9" s="14"/>
      <c r="D9" s="17">
        <v>4000</v>
      </c>
      <c r="E9" s="13"/>
      <c r="F9" s="13"/>
    </row>
    <row r="10" spans="1:6" ht="15">
      <c r="A10" s="59" t="s">
        <v>26</v>
      </c>
      <c r="B10" s="15" t="s">
        <v>9</v>
      </c>
      <c r="C10" s="19"/>
      <c r="D10" s="18">
        <v>5000</v>
      </c>
      <c r="E10" s="13"/>
      <c r="F10" s="13"/>
    </row>
    <row r="11" spans="1:6" ht="30">
      <c r="A11" s="59" t="s">
        <v>27</v>
      </c>
      <c r="B11" s="15" t="s">
        <v>10</v>
      </c>
      <c r="C11" s="19"/>
      <c r="D11" s="18">
        <f>380*14</f>
        <v>5320</v>
      </c>
      <c r="E11" s="13"/>
      <c r="F11" s="13"/>
    </row>
    <row r="12" spans="1:6" ht="45">
      <c r="A12" s="59" t="s">
        <v>28</v>
      </c>
      <c r="B12" s="6" t="s">
        <v>11</v>
      </c>
      <c r="C12" s="52" t="s">
        <v>16</v>
      </c>
      <c r="D12" s="53">
        <v>11000</v>
      </c>
      <c r="E12" s="13"/>
      <c r="F12" s="13"/>
    </row>
    <row r="13" spans="1:6" ht="53.25" customHeight="1">
      <c r="A13" s="59" t="s">
        <v>30</v>
      </c>
      <c r="B13" s="36" t="s">
        <v>40</v>
      </c>
      <c r="C13" s="40" t="s">
        <v>41</v>
      </c>
      <c r="D13" s="41">
        <v>27080</v>
      </c>
      <c r="E13" s="13"/>
      <c r="F13" s="13"/>
    </row>
    <row r="14" spans="1:6" ht="30">
      <c r="A14" s="59" t="s">
        <v>31</v>
      </c>
      <c r="B14" s="42" t="s">
        <v>12</v>
      </c>
      <c r="C14" s="43"/>
      <c r="D14" s="44">
        <v>23000</v>
      </c>
      <c r="E14" s="13"/>
      <c r="F14" s="13"/>
    </row>
    <row r="15" spans="1:6" ht="30">
      <c r="A15" s="59" t="s">
        <v>34</v>
      </c>
      <c r="B15" s="15" t="s">
        <v>33</v>
      </c>
      <c r="C15" s="19"/>
      <c r="D15" s="18"/>
      <c r="E15" s="21"/>
      <c r="F15" s="13"/>
    </row>
    <row r="16" spans="1:6" ht="27" customHeight="1">
      <c r="A16" s="59" t="s">
        <v>37</v>
      </c>
      <c r="B16" s="15" t="s">
        <v>50</v>
      </c>
      <c r="C16" s="19" t="s">
        <v>51</v>
      </c>
      <c r="D16" s="18">
        <v>600</v>
      </c>
      <c r="E16" s="21"/>
      <c r="F16" s="13"/>
    </row>
    <row r="17" spans="1:6" ht="45">
      <c r="A17" s="59" t="s">
        <v>43</v>
      </c>
      <c r="B17" s="30" t="s">
        <v>47</v>
      </c>
      <c r="C17" s="19"/>
      <c r="D17" s="18">
        <f>11*22208+14*1500+11*4*250+11*4*850</f>
        <v>313688</v>
      </c>
      <c r="E17" s="49"/>
      <c r="F17" s="13"/>
    </row>
    <row r="18" spans="1:5" ht="48" customHeight="1">
      <c r="A18" s="59" t="s">
        <v>45</v>
      </c>
      <c r="B18" s="49" t="s">
        <v>65</v>
      </c>
      <c r="C18" s="54" t="s">
        <v>44</v>
      </c>
      <c r="D18" s="13">
        <f>8500+28900+19000</f>
        <v>56400</v>
      </c>
      <c r="E18" s="51"/>
    </row>
    <row r="19" spans="1:5" ht="49.5" customHeight="1">
      <c r="A19" s="59" t="s">
        <v>60</v>
      </c>
      <c r="B19" s="49" t="s">
        <v>66</v>
      </c>
      <c r="C19" s="54" t="s">
        <v>46</v>
      </c>
      <c r="D19" s="13">
        <f>24000+41650.06+47*250</f>
        <v>77400.06</v>
      </c>
      <c r="E19" s="51"/>
    </row>
    <row r="20" spans="1:6" ht="25.5">
      <c r="A20" s="59" t="s">
        <v>61</v>
      </c>
      <c r="B20" s="49" t="s">
        <v>35</v>
      </c>
      <c r="C20" s="19"/>
      <c r="D20" s="18">
        <v>15000</v>
      </c>
      <c r="E20" s="21"/>
      <c r="F20" s="13"/>
    </row>
    <row r="21" spans="1:6" ht="51">
      <c r="A21" s="59" t="s">
        <v>62</v>
      </c>
      <c r="B21" s="49" t="s">
        <v>38</v>
      </c>
      <c r="C21" s="19" t="s">
        <v>39</v>
      </c>
      <c r="D21" s="18">
        <v>15240</v>
      </c>
      <c r="E21" s="21"/>
      <c r="F21" s="13"/>
    </row>
    <row r="22" spans="1:10" ht="13.5" customHeight="1" thickBot="1">
      <c r="A22" s="35"/>
      <c r="B22" s="6"/>
      <c r="C22" s="11"/>
      <c r="D22" s="20"/>
      <c r="E22" s="21"/>
      <c r="F22" s="13"/>
      <c r="G22" s="64"/>
      <c r="H22" s="64"/>
      <c r="I22" s="64"/>
      <c r="J22" s="64"/>
    </row>
    <row r="23" spans="1:5" ht="23.25" customHeight="1" thickBot="1">
      <c r="A23" s="2"/>
      <c r="B23" s="22" t="s">
        <v>3</v>
      </c>
      <c r="C23" s="23"/>
      <c r="D23" s="24">
        <f>SUM(D4:D22)</f>
        <v>630178.06</v>
      </c>
      <c r="E23" s="50"/>
    </row>
    <row r="24" spans="1:5" ht="23.25" customHeight="1">
      <c r="A24" s="2"/>
      <c r="B24" s="62" t="s">
        <v>68</v>
      </c>
      <c r="C24" s="27"/>
      <c r="D24" s="28">
        <f>D13+D16+D18+D19+D21</f>
        <v>176720.06</v>
      </c>
      <c r="E24" s="50"/>
    </row>
    <row r="25" spans="1:5" ht="15.75" thickBot="1">
      <c r="A25" s="25"/>
      <c r="B25" s="26"/>
      <c r="C25" s="27"/>
      <c r="D25" s="28"/>
      <c r="E25" s="11"/>
    </row>
    <row r="26" spans="1:5" ht="34.5" customHeight="1" thickBot="1">
      <c r="A26" s="29" t="s">
        <v>4</v>
      </c>
      <c r="B26" s="65" t="s">
        <v>5</v>
      </c>
      <c r="C26" s="65"/>
      <c r="D26" s="63">
        <f>20*12*101</f>
        <v>24240</v>
      </c>
      <c r="E26" s="51"/>
    </row>
    <row r="27" spans="2:5" ht="15.75" thickBot="1">
      <c r="B27" s="4"/>
      <c r="C27" s="30"/>
      <c r="E27" s="51"/>
    </row>
    <row r="28" spans="1:5" ht="21.75" thickBot="1">
      <c r="A28" s="45">
        <v>3</v>
      </c>
      <c r="B28" s="66" t="s">
        <v>7</v>
      </c>
      <c r="C28" s="66"/>
      <c r="D28" s="32">
        <v>894631</v>
      </c>
      <c r="E28" s="51"/>
    </row>
    <row r="29" spans="1:5" ht="10.5" customHeight="1">
      <c r="A29" s="9"/>
      <c r="B29" s="33"/>
      <c r="C29" s="33"/>
      <c r="D29" s="34"/>
      <c r="E29" s="51"/>
    </row>
    <row r="30" spans="1:5" ht="55.5" customHeight="1">
      <c r="A30" s="55" t="s">
        <v>52</v>
      </c>
      <c r="B30" s="48" t="s">
        <v>48</v>
      </c>
      <c r="C30" s="54" t="s">
        <v>49</v>
      </c>
      <c r="D30" s="13">
        <f>292500</f>
        <v>292500</v>
      </c>
      <c r="E30" s="21"/>
    </row>
    <row r="31" spans="1:5" ht="52.5" customHeight="1">
      <c r="A31" s="55" t="s">
        <v>53</v>
      </c>
      <c r="B31" s="48" t="s">
        <v>36</v>
      </c>
      <c r="C31" s="54" t="s">
        <v>59</v>
      </c>
      <c r="D31" s="13">
        <f>22208*12+15*1500+12*4*250+12*4*850</f>
        <v>341796</v>
      </c>
      <c r="E31" s="49"/>
    </row>
    <row r="32" spans="1:6" ht="30">
      <c r="A32" s="55" t="s">
        <v>54</v>
      </c>
      <c r="B32" s="15" t="s">
        <v>32</v>
      </c>
      <c r="C32" s="19" t="s">
        <v>71</v>
      </c>
      <c r="D32" s="18"/>
      <c r="E32" s="21"/>
      <c r="F32" s="13"/>
    </row>
    <row r="33" spans="1:6" ht="30">
      <c r="A33" s="55" t="s">
        <v>55</v>
      </c>
      <c r="B33" s="15" t="s">
        <v>67</v>
      </c>
      <c r="C33" s="19"/>
      <c r="D33" s="18">
        <v>10000</v>
      </c>
      <c r="E33" s="21"/>
      <c r="F33" s="13"/>
    </row>
    <row r="34" spans="1:6" ht="38.25">
      <c r="A34" s="55" t="s">
        <v>56</v>
      </c>
      <c r="B34" s="60" t="s">
        <v>64</v>
      </c>
      <c r="C34" s="19" t="s">
        <v>70</v>
      </c>
      <c r="D34" s="18">
        <v>38500</v>
      </c>
      <c r="E34" s="13"/>
      <c r="F34" s="13"/>
    </row>
    <row r="35" spans="1:6" ht="30">
      <c r="A35" s="55" t="s">
        <v>57</v>
      </c>
      <c r="B35" s="60" t="s">
        <v>24</v>
      </c>
      <c r="C35" s="19" t="s">
        <v>69</v>
      </c>
      <c r="D35" s="18"/>
      <c r="E35" s="13"/>
      <c r="F35" s="13"/>
    </row>
    <row r="36" spans="1:6" ht="28.5" customHeight="1">
      <c r="A36" s="55" t="s">
        <v>58</v>
      </c>
      <c r="B36" s="60" t="s">
        <v>23</v>
      </c>
      <c r="C36" s="19"/>
      <c r="D36" s="18">
        <v>7560</v>
      </c>
      <c r="E36" s="13"/>
      <c r="F36" s="13"/>
    </row>
    <row r="37" spans="1:5" ht="29.25" customHeight="1">
      <c r="A37" s="55" t="s">
        <v>63</v>
      </c>
      <c r="B37" s="61" t="s">
        <v>17</v>
      </c>
      <c r="C37" s="30"/>
      <c r="E37" s="51"/>
    </row>
    <row r="38" spans="2:5" ht="15.75" thickBot="1">
      <c r="B38" s="4"/>
      <c r="C38" s="30"/>
      <c r="E38" s="51"/>
    </row>
    <row r="39" spans="2:5" ht="16.5" thickBot="1">
      <c r="B39" s="22" t="s">
        <v>29</v>
      </c>
      <c r="C39" s="23"/>
      <c r="D39" s="46">
        <f>SUM(D30:D38)</f>
        <v>690356</v>
      </c>
      <c r="E39" s="47"/>
    </row>
    <row r="40" ht="15">
      <c r="D40" s="3"/>
    </row>
    <row r="41" spans="2:4" ht="15">
      <c r="B41" s="56"/>
      <c r="C41" s="57"/>
      <c r="D41" s="58"/>
    </row>
  </sheetData>
  <sheetProtection/>
  <mergeCells count="6">
    <mergeCell ref="G22:J22"/>
    <mergeCell ref="B26:C26"/>
    <mergeCell ref="B28:C28"/>
    <mergeCell ref="A2:D2"/>
    <mergeCell ref="B3:C3"/>
    <mergeCell ref="C1:E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2017-06-07T05:15:30Z</dcterms:modified>
  <cp:category/>
  <cp:version/>
  <cp:contentType/>
  <cp:contentStatus/>
</cp:coreProperties>
</file>